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prawozdawczość giełdowa-TP\Ela\MSR\2025_06_30\Dane na stronę\"/>
    </mc:Choice>
  </mc:AlternateContent>
  <xr:revisionPtr revIDLastSave="0" documentId="13_ncr:1_{6CCF93D6-192C-4D4E-BCE4-96F55858FD13}" xr6:coauthVersionLast="47" xr6:coauthVersionMax="47" xr10:uidLastSave="{00000000-0000-0000-0000-000000000000}"/>
  <bookViews>
    <workbookView xWindow="-28920" yWindow="-210" windowWidth="29040" windowHeight="15720" xr2:uid="{9C1410C3-17E8-4F1C-9F6A-B26F3EACEAA7}"/>
  </bookViews>
  <sheets>
    <sheet name="2025" sheetId="2" r:id="rId1"/>
  </sheets>
  <definedNames>
    <definedName name="_xlnm.Print_Area" localSheetId="0">'2025'!$A$1:$D$24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2" i="2" l="1"/>
  <c r="C21" i="2"/>
  <c r="C8" i="2" l="1"/>
  <c r="C18" i="2" l="1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<sst xmlns="http://schemas.openxmlformats.org/spreadsheetml/2006/main" count="19" uniqueCount="19">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</sst>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  <xf numFmtId="164" fontId="2" fillId="4" borderId="1" xfId="0" applyNumberFormat="1" applyFont="1" applyFill="1" applyBorder="1" applyAlignment="1">
      <alignment horizontal="right" vertical="center" wrapText="1" indent="1"/>
    </xf>
    <xf numFmtId="164" fontId="2" fillId="2" borderId="2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A1:D25"/>
  <sheetViews>
    <sheetView showGridLines="0" tabSelected="1" zoomScaleNormal="100" zoomScaleSheetLayoutView="100" workbookViewId="0">
      <selection activeCell="E6" sqref="E6"/>
    </sheetView>
  </sheetViews>
  <sheetFormatPr defaultColWidth="0" defaultRowHeight="15" zeroHeight="1" x14ac:dyDescent="0.25"/>
  <cols>
    <col min="1" max="1" width="9.140625" customWidth="1"/>
    <col min="2" max="2" width="37.28515625" customWidth="1"/>
    <col min="3" max="3" width="13.28515625" customWidth="1"/>
    <col min="4" max="4" width="9.140625" customWidth="1"/>
    <col min="5" max="5" width="3.85546875" customWidth="1"/>
    <col min="6" max="16384" width="9.140625" hidden="1"/>
  </cols>
  <sheetData>
    <row r="1" spans="2:3" x14ac:dyDescent="0.25"/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919592</v>
      </c>
    </row>
    <row r="4" spans="2:3" ht="15.75" thickBot="1" x14ac:dyDescent="0.3">
      <c r="B4" s="4" t="s">
        <v>2</v>
      </c>
      <c r="C4" s="5">
        <v>1090</v>
      </c>
    </row>
    <row r="5" spans="2:3" ht="15.75" thickBot="1" x14ac:dyDescent="0.3">
      <c r="B5" s="2" t="s">
        <v>3</v>
      </c>
      <c r="C5" s="3">
        <v>-5436</v>
      </c>
    </row>
    <row r="6" spans="2:3" ht="15.75" thickBot="1" x14ac:dyDescent="0.3">
      <c r="B6" s="4" t="s">
        <v>4</v>
      </c>
      <c r="C6" s="5">
        <v>-9147</v>
      </c>
    </row>
    <row r="7" spans="2:3" ht="15.75" thickBot="1" x14ac:dyDescent="0.3">
      <c r="B7" s="2" t="s">
        <v>5</v>
      </c>
      <c r="C7" s="3">
        <v>1588487</v>
      </c>
    </row>
    <row r="8" spans="2:3" ht="15.75" thickBot="1" x14ac:dyDescent="0.3">
      <c r="B8" s="4" t="s">
        <v>6</v>
      </c>
      <c r="C8" s="5">
        <f>C9+C10</f>
        <v>1219596</v>
      </c>
    </row>
    <row r="9" spans="2:3" ht="15.75" thickBot="1" x14ac:dyDescent="0.3">
      <c r="B9" s="2" t="s">
        <v>7</v>
      </c>
      <c r="C9" s="3">
        <v>91608</v>
      </c>
    </row>
    <row r="10" spans="2:3" ht="15.75" thickBot="1" x14ac:dyDescent="0.3">
      <c r="B10" s="4" t="s">
        <v>8</v>
      </c>
      <c r="C10" s="5">
        <v>1127988</v>
      </c>
    </row>
    <row r="11" spans="2:3" ht="26.25" thickBot="1" x14ac:dyDescent="0.3">
      <c r="B11" s="2" t="s">
        <v>9</v>
      </c>
      <c r="C11" s="3">
        <v>363924</v>
      </c>
    </row>
    <row r="12" spans="2:3" ht="15.75" thickBot="1" x14ac:dyDescent="0.3">
      <c r="B12" s="4" t="s">
        <v>10</v>
      </c>
      <c r="C12" s="5">
        <v>368891</v>
      </c>
    </row>
    <row r="13" spans="2:3" ht="15.75" thickBot="1" x14ac:dyDescent="0.3">
      <c r="B13" s="2" t="s">
        <v>11</v>
      </c>
      <c r="C13" s="3">
        <v>369161</v>
      </c>
    </row>
    <row r="14" spans="2:3" ht="15.75" thickBot="1" x14ac:dyDescent="0.3">
      <c r="B14" s="6" t="s">
        <v>12</v>
      </c>
      <c r="C14" s="7">
        <v>461450976</v>
      </c>
    </row>
    <row r="15" spans="2:3" ht="15.75" thickTop="1" x14ac:dyDescent="0.25"/>
    <row r="16" spans="2:3" x14ac:dyDescent="0.25">
      <c r="B16" s="8"/>
    </row>
    <row r="17" spans="2:3" x14ac:dyDescent="0.25"/>
    <row r="18" spans="2:3" ht="26.45" customHeight="1" x14ac:dyDescent="0.25">
      <c r="B18" s="1" t="s">
        <v>13</v>
      </c>
      <c r="C18" s="9" t="str">
        <f>C2</f>
        <v> 30.06.2025</v>
      </c>
    </row>
    <row r="19" spans="2:3" ht="26.25" thickBot="1" x14ac:dyDescent="0.3">
      <c r="B19" s="4" t="s">
        <v>14</v>
      </c>
      <c r="C19" s="13">
        <f>C6/C3</f>
        <v>-9.94680249501953E-3</v>
      </c>
    </row>
    <row r="20" spans="2:3" ht="39" thickBot="1" x14ac:dyDescent="0.3">
      <c r="B20" s="2" t="s">
        <v>15</v>
      </c>
      <c r="C20" s="11">
        <f>1130291/C10</f>
        <v>1.0020416883867558</v>
      </c>
    </row>
    <row r="21" spans="2:3" ht="51.75" thickBot="1" x14ac:dyDescent="0.3">
      <c r="B21" s="4" t="s">
        <v>16</v>
      </c>
      <c r="C21" s="12">
        <f>(C7-C11)/C7</f>
        <v>0.7708989749365277</v>
      </c>
    </row>
    <row r="22" spans="2:3" ht="39" thickBot="1" x14ac:dyDescent="0.3">
      <c r="B22" s="10" t="s">
        <v>17</v>
      </c>
      <c r="C22" s="14">
        <f>C6/((C7+1662764)/2)</f>
        <v>-5.6267572082253879E-3</v>
      </c>
    </row>
    <row r="23" spans="2:3" ht="15.75" thickTop="1" x14ac:dyDescent="0.25"/>
    <row r="24" spans="2:3" x14ac:dyDescent="0.25"/>
    <row r="25" spans="2:3" ht="16.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&amp;R&amp;G</oddHeader>
  </headerFooter>
  <customProperties>
    <customPr name="EpmWorksheetKeyString_GU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cp:lastPrinted>2025-09-24T08:11:41Z</cp:lastPrinted>
  <dcterms:created xsi:type="dcterms:W3CDTF">2022-06-13T07:58:08Z</dcterms:created>
  <dcterms:modified xsi:type="dcterms:W3CDTF">2025-09-24T08:12:17Z</dcterms:modified>
</cp:coreProperties>
</file>