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rawozdawczość giełdowa-TP\Ela\MSR\2024_09_30\Final\Na stronę\"/>
    </mc:Choice>
  </mc:AlternateContent>
  <xr:revisionPtr revIDLastSave="0" documentId="13_ncr:1_{D045D17E-AB20-47E9-9130-B708CA7BBCF7}" xr6:coauthVersionLast="47" xr6:coauthVersionMax="47" xr10:uidLastSave="{00000000-0000-0000-0000-000000000000}"/>
  <bookViews>
    <workbookView xWindow="-120" yWindow="-120" windowWidth="29040" windowHeight="15720" xr2:uid="{9C1410C3-17E8-4F1C-9F6A-B26F3EACEAA7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8" i="2"/>
  <c r="C22" i="2"/>
  <c r="C18" i="2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<sst xmlns="http://schemas.openxmlformats.org/spreadsheetml/2006/main" count="19" uniqueCount="19">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</sst>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B2:C23"/>
  <sheetViews>
    <sheetView showGridLines="0" tabSelected="1" workbookViewId="0">
      <selection activeCell="I20" sqref="I20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1366917</v>
      </c>
    </row>
    <row r="4" spans="2:3" ht="15.75" thickBot="1" x14ac:dyDescent="0.3">
      <c r="B4" s="4" t="s">
        <v>2</v>
      </c>
      <c r="C4" s="5">
        <v>31131</v>
      </c>
    </row>
    <row r="5" spans="2:3" ht="15.75" thickBot="1" x14ac:dyDescent="0.3">
      <c r="B5" s="2" t="s">
        <v>3</v>
      </c>
      <c r="C5" s="3">
        <v>12873</v>
      </c>
    </row>
    <row r="6" spans="2:3" ht="15.75" thickBot="1" x14ac:dyDescent="0.3">
      <c r="B6" s="4" t="s">
        <v>4</v>
      </c>
      <c r="C6" s="5">
        <v>10755</v>
      </c>
    </row>
    <row r="7" spans="2:3" ht="15.75" thickBot="1" x14ac:dyDescent="0.3">
      <c r="B7" s="2" t="s">
        <v>5</v>
      </c>
      <c r="C7" s="3">
        <v>1522515</v>
      </c>
    </row>
    <row r="8" spans="2:3" ht="15.75" thickBot="1" x14ac:dyDescent="0.3">
      <c r="B8" s="4" t="s">
        <v>6</v>
      </c>
      <c r="C8" s="5">
        <f>C9+C10</f>
        <v>1265755</v>
      </c>
    </row>
    <row r="9" spans="2:3" ht="15.75" thickBot="1" x14ac:dyDescent="0.3">
      <c r="B9" s="2" t="s">
        <v>7</v>
      </c>
      <c r="C9" s="3">
        <v>87149</v>
      </c>
    </row>
    <row r="10" spans="2:3" ht="15.75" thickBot="1" x14ac:dyDescent="0.3">
      <c r="B10" s="4" t="s">
        <v>8</v>
      </c>
      <c r="C10" s="5">
        <v>1178606</v>
      </c>
    </row>
    <row r="11" spans="2:3" ht="26.25" thickBot="1" x14ac:dyDescent="0.3">
      <c r="B11" s="2" t="s">
        <v>9</v>
      </c>
      <c r="C11" s="3">
        <v>251143</v>
      </c>
    </row>
    <row r="12" spans="2:3" ht="15.75" thickBot="1" x14ac:dyDescent="0.3">
      <c r="B12" s="4" t="s">
        <v>10</v>
      </c>
      <c r="C12" s="5">
        <v>256760</v>
      </c>
    </row>
    <row r="13" spans="2:3" ht="15.75" thickBot="1" x14ac:dyDescent="0.3">
      <c r="B13" s="2" t="s">
        <v>11</v>
      </c>
      <c r="C13" s="3">
        <v>269161</v>
      </c>
    </row>
    <row r="14" spans="2:3" ht="15.75" thickBot="1" x14ac:dyDescent="0.3">
      <c r="B14" s="6" t="s">
        <v>12</v>
      </c>
      <c r="C14" s="7">
        <v>336450976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 t="str">
        <f>C2</f>
        <v> 30.09.2024</v>
      </c>
    </row>
    <row r="19" spans="2:3" ht="26.25" thickBot="1" x14ac:dyDescent="0.3">
      <c r="B19" s="4" t="s">
        <v>14</v>
      </c>
      <c r="C19" s="10">
        <f>C6/C3</f>
        <v>7.8680709948007084E-3</v>
      </c>
    </row>
    <row r="20" spans="2:3" ht="39" thickBot="1" x14ac:dyDescent="0.3">
      <c r="B20" s="2" t="s">
        <v>15</v>
      </c>
      <c r="C20" s="13">
        <f>1059294/C10</f>
        <v>0.89876854521358285</v>
      </c>
    </row>
    <row r="21" spans="2:3" ht="51.75" thickBot="1" x14ac:dyDescent="0.3">
      <c r="B21" s="4" t="s">
        <v>16</v>
      </c>
      <c r="C21" s="14">
        <f>(C7-C11)/C7</f>
        <v>0.83504727375428156</v>
      </c>
    </row>
    <row r="22" spans="2:3" ht="39" thickBot="1" x14ac:dyDescent="0.3">
      <c r="B22" s="11" t="s">
        <v>17</v>
      </c>
      <c r="C22" s="12">
        <f>C6/C7</f>
        <v>7.0639698131052895E-3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dcterms:created xsi:type="dcterms:W3CDTF">2022-06-13T07:58:08Z</dcterms:created>
  <dcterms:modified xsi:type="dcterms:W3CDTF">2024-11-25T18:11:19Z</dcterms:modified>
</cp:coreProperties>
</file>